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d737d0b5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ланк заказа" sheetId="1" r:id="R06af1c808aa048fc"/>
    <x:sheet xmlns:r="http://schemas.openxmlformats.org/officeDocument/2006/relationships" name="Условия" sheetId="2" r:id="R4935ce9328a84a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[$₽-ru-RU]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FFFFFF"/>
      <x:name val="Carlito"/>
    </x:font>
    <x:font>
      <x:b/>
      <x:sz val="11"/>
      <x:color rgb="FF191916"/>
      <x:name val="Carlito"/>
    </x:font>
    <x:font>
      <x:b/>
      <x:sz val="11"/>
      <x:color rgb="FF6F6C64"/>
      <x:name val="Carlito"/>
    </x:font>
    <x:font>
      <x:b/>
      <x:sz val="11"/>
      <x:color rgb="FFFFFFFF"/>
      <x:name val="Carlito"/>
    </x:font>
    <x:font>
      <x:b/>
      <x:sz val="17"/>
      <x:color rgb="FF191916"/>
      <x:name val="Carlito"/>
    </x:font>
    <x:font>
      <x:b/>
      <x:sz val="11"/>
      <x:color rgb="FFB06120"/>
      <x:name val="Carlito"/>
    </x:font>
    <x:font>
      <x:i/>
      <x:sz val="11"/>
      <x:color rgb="FF6F6C64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1916"/>
      </x:patternFill>
    </x:fill>
    <x:fill>
      <x:patternFill patternType="solid">
        <x:fgColor rgb="FFB06120"/>
      </x:patternFill>
    </x:fill>
    <x:fill>
      <x:patternFill patternType="solid">
        <x:fgColor rgb="FFE9E4DA"/>
      </x:patternFill>
    </x:fill>
    <x:fill>
      <x:patternFill patternType="solid">
        <x:fgColor rgb="FFFFF6CF"/>
      </x:patternFill>
    </x:fill>
    <x:fill>
      <x:patternFill patternType="solid">
        <x:fgColor rgb="FFE7F3E8"/>
      </x:patternFill>
    </x:fill>
    <x:fill>
      <x:patternFill patternType="solid">
        <x:fgColor rgb="FFEFEAE0"/>
      </x:patternFill>
    </x:fill>
    <x:fill>
      <x:patternFill patternType="solid">
        <x:fgColor rgb="FFBC965C"/>
      </x:patternFill>
    </x:fill>
    <x:fill>
      <x:patternFill patternType="solid">
        <x:fgColor rgb="FFF6F2E8"/>
      </x:patternFill>
    </x:fill>
  </x:fills>
  <x:borders count="10">
    <x:border/>
    <x:border>
      <x:right style="thin">
        <x:color rgb="FFD8D2C5"/>
      </x:right>
      <x:bottom style="thin">
        <x:color rgb="FFD8D2C5"/>
      </x:bottom>
    </x:border>
    <x:border>
      <x:left style="thin">
        <x:color rgb="FFD8D2C5"/>
      </x:left>
      <x:right style="thin">
        <x:color rgb="FFD8D2C5"/>
      </x:right>
      <x:bottom style="thin">
        <x:color rgb="FFD8D2C5"/>
      </x:bottom>
    </x:border>
    <x:border>
      <x:left style="thin">
        <x:color rgb="FFD8D2C5"/>
      </x:left>
      <x:bottom style="thin">
        <x:color rgb="FFD8D2C5"/>
      </x:bottom>
    </x:border>
    <x:border>
      <x:right style="thin">
        <x:color rgb="FFD8D2C5"/>
      </x:right>
      <x:top style="thin">
        <x:color rgb="FFD8D2C5"/>
      </x:top>
      <x:bottom style="thin">
        <x:color rgb="FFD8D2C5"/>
      </x:bottom>
    </x:border>
    <x:border>
      <x:left style="thin">
        <x:color rgb="FFD8D2C5"/>
      </x:left>
      <x:right style="thin">
        <x:color rgb="FFD8D2C5"/>
      </x:right>
      <x:top style="thin">
        <x:color rgb="FFD8D2C5"/>
      </x:top>
      <x:bottom style="thin">
        <x:color rgb="FFD8D2C5"/>
      </x:bottom>
    </x:border>
    <x:border>
      <x:left style="thin">
        <x:color rgb="FFD8D2C5"/>
      </x:left>
      <x:top style="thin">
        <x:color rgb="FFD8D2C5"/>
      </x:top>
      <x:bottom style="thin">
        <x:color rgb="FFD8D2C5"/>
      </x:bottom>
    </x:border>
    <x:border>
      <x:right style="thin">
        <x:color rgb="FFD8D2C5"/>
      </x:right>
      <x:top style="thin">
        <x:color rgb="FFD8D2C5"/>
      </x:top>
    </x:border>
    <x:border>
      <x:left style="thin">
        <x:color rgb="FFD8D2C5"/>
      </x:left>
      <x:right style="thin">
        <x:color rgb="FFD8D2C5"/>
      </x:right>
      <x:top style="thin">
        <x:color rgb="FFD8D2C5"/>
      </x:top>
    </x:border>
    <x:border>
      <x:left style="thin">
        <x:color rgb="FFD8D2C5"/>
      </x:left>
      <x:top style="thin">
        <x:color rgb="FFD8D2C5"/>
      </x:top>
    </x:border>
  </x:borders>
  <x:cellStyleXfs count="1">
    <x:xf numFmtId="0" fontId="0" fillId="0" borderId="0"/>
  </x:cellStyleXfs>
  <x:cellXfs count="9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2" xfId="0" applyNumberFormat="1" applyFont="1" applyFill="1" applyBorder="1"/>
    <x:xf numFmtId="0" fontId="4" fillId="0" borderId="2" xfId="0" applyNumberFormat="1" applyFont="1" applyFill="1" applyBorder="1"/>
    <x:xf numFmtId="0" fontId="0" fillId="5" borderId="3" xfId="0" applyNumberFormat="1" applyFont="1" applyFill="1" applyBorder="1"/>
    <x:xf numFmtId="0" fontId="4" fillId="0" borderId="4" xfId="0" applyNumberFormat="1" applyFont="1" applyFill="1" applyBorder="1"/>
    <x:xf numFmtId="0" fontId="0" fillId="5" borderId="5" xfId="0" applyNumberFormat="1" applyFont="1" applyFill="1" applyBorder="1"/>
    <x:xf numFmtId="0" fontId="4" fillId="0" borderId="5" xfId="0" applyNumberFormat="1" applyFont="1" applyFill="1" applyBorder="1"/>
    <x:xf numFmtId="0" fontId="0" fillId="5" borderId="6" xfId="0" applyNumberFormat="1" applyFont="1" applyFill="1" applyBorder="1"/>
    <x:xf numFmtId="0" fontId="4" fillId="0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200" fontId="6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20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200" fontId="0" fillId="0" borderId="5" xfId="0" applyNumberFormat="1" applyFont="1" applyFill="1" applyBorder="1" applyAlignment="1">
      <x:alignment vertical="center"/>
    </x:xf>
    <x:xf numFmtId="0" fontId="0" fillId="5" borderId="5" xfId="0" applyNumberFormat="1" applyFont="1" applyFill="1" applyBorder="1" applyAlignment="1">
      <x:alignment vertical="center"/>
    </x:xf>
    <x:xf numFmtId="20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200" fontId="0" fillId="0" borderId="8" xfId="0" applyNumberFormat="1" applyFont="1" applyFill="1" applyBorder="1" applyAlignment="1">
      <x:alignment vertical="center"/>
    </x:xf>
    <x:xf numFmtId="0" fontId="0" fillId="5" borderId="8" xfId="0" applyNumberFormat="1" applyFont="1" applyFill="1" applyBorder="1" applyAlignment="1">
      <x:alignment vertical="center"/>
    </x:xf>
    <x:xf numFmtId="200" fontId="0" fillId="0" borderId="9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 applyAlignment="1">
      <x:alignment horizontal="center"/>
    </x:xf>
    <x:xf numFmtId="0" fontId="5" fillId="3" borderId="3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horizontal="center"/>
    </x:xf>
    <x:xf numFmtId="0" fontId="5" fillId="8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ceee6df534740" /><Relationship Type="http://schemas.openxmlformats.org/officeDocument/2006/relationships/theme" Target="/xl/theme/theme1.xml" Id="R75356f673d09464f" /><Relationship Type="http://schemas.openxmlformats.org/officeDocument/2006/relationships/sharedStrings" Target="/xl/sharedStrings.xml" Id="Re4c800071af7485f" /><Relationship Type="http://schemas.openxmlformats.org/officeDocument/2006/relationships/worksheet" Target="/xl/worksheets/sheet1.xml" Id="R06af1c808aa048fc" /><Relationship Type="http://schemas.openxmlformats.org/officeDocument/2006/relationships/worksheet" Target="/xl/worksheets/sheet2.xml" Id="R4935ce9328a84a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4.4399995803833" hidden="0" customWidth="1"/>
    <x:col min="3" max="3" width="23.329999923706055" hidden="0" customWidth="1"/>
    <x:col min="4" max="4" width="23.329999923706055" hidden="0" customWidth="1"/>
    <x:col min="5" max="5" width="10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13.329999923706055" hidden="0" customWidth="1"/>
  </x:cols>
  <x:sheetData>
    <x:row r="1" ht="25.5" customHeight="1">
      <x:c r="A1" s="3" t="str">
        <x:v>Brogans · оптовый бланк заказа</x:v>
      </x:c>
      <x:c r="B1" s="3"/>
      <x:c r="C1" s="3"/>
      <x:c r="D1" s="3"/>
      <x:c r="E1" s="3"/>
      <x:c r="F1" s="3"/>
      <x:c r="G1" s="8" t="str">
        <x:v>Заполните жёлтые поля
и отправьте файл на alexman91a@ya.ru</x:v>
      </x:c>
      <x:c r="H1" s="8"/>
      <x:c r="I1" s="8"/>
    </x:row>
    <x:row r="2" ht="25.5" customHeight="1">
      <x:c r="A2" s="3"/>
      <x:c r="B2" s="3"/>
      <x:c r="C2" s="3"/>
      <x:c r="D2" s="3"/>
      <x:c r="E2" s="3"/>
      <x:c r="F2" s="3"/>
      <x:c r="G2" s="8"/>
      <x:c r="H2" s="8"/>
      <x:c r="I2" s="8"/>
    </x:row>
    <x:row r="4">
      <x:c r="A4" s="10" t="str">
        <x:v>ДАННЫЕ ПОКУПАТЕЛЯ</x:v>
      </x:c>
      <x:c r="B4" s="10"/>
      <x:c r="C4" s="10"/>
      <x:c r="D4" s="10"/>
      <x:c r="E4" s="10"/>
      <x:c r="F4" s="10"/>
      <x:c r="G4" s="10"/>
      <x:c r="H4" s="10"/>
      <x:c r="I4" s="10"/>
    </x:row>
    <x:row r="5">
      <x:c r="A5" s="13" t="str">
        <x:v>Компания / ИП</x:v>
      </x:c>
      <x:c r="B5" s="14"/>
      <x:c r="C5" s="14"/>
      <x:c r="D5" s="14"/>
      <x:c r="E5" s="15" t="str">
        <x:v>Дата</x:v>
      </x:c>
      <x:c r="F5" s="14" t="str">
        <x:v>26.08.2026</x:v>
      </x:c>
      <x:c r="G5" s="14"/>
      <x:c r="H5" s="14"/>
      <x:c r="I5" s="16"/>
    </x:row>
    <x:row r="6">
      <x:c r="A6" s="17" t="str">
        <x:v>Контактное лицо</x:v>
      </x:c>
      <x:c r="B6" s="18"/>
      <x:c r="C6" s="18"/>
      <x:c r="D6" s="18"/>
      <x:c r="E6" s="19" t="str">
        <x:v>Телефон</x:v>
      </x:c>
      <x:c r="F6" s="18"/>
      <x:c r="G6" s="18"/>
      <x:c r="H6" s="18"/>
      <x:c r="I6" s="20"/>
    </x:row>
    <x:row r="7">
      <x:c r="A7" s="17" t="str">
        <x:v>ИНН</x:v>
      </x:c>
      <x:c r="B7" s="18"/>
      <x:c r="C7" s="18"/>
      <x:c r="D7" s="18"/>
      <x:c r="E7" s="19" t="str">
        <x:v>Email</x:v>
      </x:c>
      <x:c r="F7" s="18"/>
      <x:c r="G7" s="18"/>
      <x:c r="H7" s="18"/>
      <x:c r="I7" s="20"/>
    </x:row>
    <x:row r="8">
      <x:c r="A8" s="21" t="str">
        <x:v>Комментарий</x:v>
      </x:c>
      <x:c r="B8" s="22"/>
      <x:c r="C8" s="22"/>
      <x:c r="D8" s="22"/>
      <x:c r="E8" s="22"/>
      <x:c r="F8" s="22"/>
      <x:c r="G8" s="22"/>
      <x:c r="H8" s="22"/>
      <x:c r="I8" s="23"/>
    </x:row>
    <x:row r="10">
      <x:c r="A10" s="10" t="str">
        <x:v>СВОДКА ЗАКАЗА</x:v>
      </x:c>
      <x:c r="B10" s="10"/>
      <x:c r="C10" s="10"/>
      <x:c r="D10" s="10"/>
      <x:c r="E10" s="10"/>
      <x:c r="F10" s="10"/>
      <x:c r="G10" s="10"/>
      <x:c r="H10" s="10"/>
      <x:c r="I10" s="10"/>
    </x:row>
    <x:row r="11" ht="22.5" customHeight="1">
      <x:c r="A11" s="25" t="str">
        <x:v>Общее количество</x:v>
      </x:c>
      <x:c r="B11" s="25"/>
      <x:c r="C11" s="25"/>
      <x:c r="D11" s="25" t="str">
        <x:v>Сумма по РРЦ</x:v>
      </x:c>
      <x:c r="E11" s="25"/>
      <x:c r="F11" s="25"/>
      <x:c r="G11" s="25" t="str">
        <x:v>Сумма по оптовым ценам</x:v>
      </x:c>
      <x:c r="H11" s="25"/>
      <x:c r="I11" s="25"/>
    </x:row>
    <x:row r="12" ht="22.5" customHeight="1">
      <x:c r="A12" s="29" t="n">
        <x:f>SUM(F15:F39)</x:f>
        <x:v>0</x:v>
      </x:c>
      <x:c r="B12" s="29"/>
      <x:c r="C12" s="29"/>
      <x:c r="D12" s="30" t="n">
        <x:f>SUM(G15:G39)</x:f>
        <x:v>0</x:v>
      </x:c>
      <x:c r="E12" s="30"/>
      <x:c r="F12" s="30"/>
      <x:c r="G12" s="30" t="n">
        <x:f>SUM(I15:I39)</x:f>
        <x:v>0</x:v>
      </x:c>
      <x:c r="H12" s="30"/>
      <x:c r="I12" s="30"/>
    </x:row>
    <x:row r="13" ht="22.5" customHeight="1">
      <x:c r="A13" s="34" t="str">
        <x:f>IF(G12&gt;='Условия'!$B$5,"Минимальная сумма достигнута — оптовые цены действуют","Минимальная сумма не достигнута")</x:f>
        <x:v>Минимальная сумма не достигнута</x:v>
      </x:c>
      <x:c r="B13" s="34"/>
      <x:c r="C13" s="34"/>
      <x:c r="D13" s="34"/>
      <x:c r="E13" s="34"/>
      <x:c r="F13" s="34"/>
      <x:c r="G13" s="34"/>
      <x:c r="H13" s="34"/>
      <x:c r="I13" s="34"/>
    </x:row>
    <x:row r="14" ht="28.5" customHeight="1">
      <x:c r="A14" s="40" t="str">
        <x:v>№</x:v>
      </x:c>
      <x:c r="B14" s="41" t="str">
        <x:v>Категория</x:v>
      </x:c>
      <x:c r="C14" s="41" t="str">
        <x:v>Изделие</x:v>
      </x:c>
      <x:c r="D14" s="41" t="str">
        <x:v>Вариант</x:v>
      </x:c>
      <x:c r="E14" s="41" t="str">
        <x:v>РРЦ</x:v>
      </x:c>
      <x:c r="F14" s="41" t="str">
        <x:v>Количество</x:v>
      </x:c>
      <x:c r="G14" s="41" t="str">
        <x:v>Сумма по РРЦ</x:v>
      </x:c>
      <x:c r="H14" s="41" t="str">
        <x:v>Цена опт</x:v>
      </x:c>
      <x:c r="I14" s="42" t="str">
        <x:v>Сумма опт</x:v>
      </x:c>
    </x:row>
    <x:row r="15" ht="22.5" customHeight="1">
      <x:c r="A15" s="51" t="n">
        <x:v>1</x:v>
      </x:c>
      <x:c r="B15" s="52" t="str">
        <x:v>Брелоки и чехлы</x:v>
      </x:c>
      <x:c r="C15" s="52" t="str">
        <x:v>Брелок i3</x:v>
      </x:c>
      <x:c r="D15" s="52" t="str">
        <x:v>черный синий</x:v>
      </x:c>
      <x:c r="E15" s="53" t="n">
        <x:v>399</x:v>
      </x:c>
      <x:c r="F15" s="54"/>
      <x:c r="G15" s="53" t="str">
        <x:f>IF(F15="","",E15*F15)</x:f>
      </x:c>
      <x:c r="H15" s="53" t="n">
        <x:v>130</x:v>
      </x:c>
      <x:c r="I15" s="55" t="str">
        <x:f>IF(F15="","",H15*F15)</x:f>
      </x:c>
    </x:row>
    <x:row r="16" ht="22.5" customHeight="1">
      <x:c r="A16" s="51" t="n">
        <x:v>2</x:v>
      </x:c>
      <x:c r="B16" s="52" t="str">
        <x:v>Брелоки и чехлы</x:v>
      </x:c>
      <x:c r="C16" s="52" t="str">
        <x:v>Брелок i3</x:v>
      </x:c>
      <x:c r="D16" s="52" t="str">
        <x:v>черный оранжевый</x:v>
      </x:c>
      <x:c r="E16" s="53" t="n">
        <x:v>399</x:v>
      </x:c>
      <x:c r="F16" s="54"/>
      <x:c r="G16" s="53" t="str">
        <x:f>IF(F16="","",E16*F16)</x:f>
      </x:c>
      <x:c r="H16" s="53" t="n">
        <x:v>130</x:v>
      </x:c>
      <x:c r="I16" s="55" t="str">
        <x:f>IF(F16="","",H16*F16)</x:f>
      </x:c>
    </x:row>
    <x:row r="17" ht="22.5" customHeight="1">
      <x:c r="A17" s="51" t="n">
        <x:v>3</x:v>
      </x:c>
      <x:c r="B17" s="52" t="str">
        <x:v>Брелоки и чехлы</x:v>
      </x:c>
      <x:c r="C17" s="52" t="str">
        <x:v>Брелок i3</x:v>
      </x:c>
      <x:c r="D17" s="52" t="str">
        <x:v>черный красный</x:v>
      </x:c>
      <x:c r="E17" s="53" t="n">
        <x:v>399</x:v>
      </x:c>
      <x:c r="F17" s="54"/>
      <x:c r="G17" s="53" t="str">
        <x:f>IF(F17="","",E17*F17)</x:f>
      </x:c>
      <x:c r="H17" s="53" t="n">
        <x:v>130</x:v>
      </x:c>
      <x:c r="I17" s="55" t="str">
        <x:f>IF(F17="","",H17*F17)</x:f>
      </x:c>
    </x:row>
    <x:row r="18" ht="22.5" customHeight="1">
      <x:c r="A18" s="51" t="n">
        <x:v>4</x:v>
      </x:c>
      <x:c r="B18" s="52" t="str">
        <x:v>Брелоки и чехлы</x:v>
      </x:c>
      <x:c r="C18" s="52" t="str">
        <x:v>Брелок i3</x:v>
      </x:c>
      <x:c r="D18" s="52" t="str">
        <x:v>хаки</x:v>
      </x:c>
      <x:c r="E18" s="53" t="n">
        <x:v>399</x:v>
      </x:c>
      <x:c r="F18" s="54"/>
      <x:c r="G18" s="53" t="str">
        <x:f>IF(F18="","",E18*F18)</x:f>
      </x:c>
      <x:c r="H18" s="53" t="n">
        <x:v>130</x:v>
      </x:c>
      <x:c r="I18" s="55" t="str">
        <x:f>IF(F18="","",H18*F18)</x:f>
      </x:c>
    </x:row>
    <x:row r="19" ht="22.5" customHeight="1">
      <x:c r="A19" s="51" t="n">
        <x:v>5</x:v>
      </x:c>
      <x:c r="B19" s="52" t="str">
        <x:v>Брелоки и чехлы</x:v>
      </x:c>
      <x:c r="C19" s="52" t="str">
        <x:v>Брелок i3</x:v>
      </x:c>
      <x:c r="D19" s="52" t="str">
        <x:v>коричневый</x:v>
      </x:c>
      <x:c r="E19" s="53" t="n">
        <x:v>399</x:v>
      </x:c>
      <x:c r="F19" s="54"/>
      <x:c r="G19" s="53" t="str">
        <x:f>IF(F19="","",E19*F19)</x:f>
      </x:c>
      <x:c r="H19" s="53" t="n">
        <x:v>130</x:v>
      </x:c>
      <x:c r="I19" s="55" t="str">
        <x:f>IF(F19="","",H19*F19)</x:f>
      </x:c>
    </x:row>
    <x:row r="20" ht="22.5" customHeight="1">
      <x:c r="A20" s="51" t="n">
        <x:v>6</x:v>
      </x:c>
      <x:c r="B20" s="52" t="str">
        <x:v>Брелоки и чехлы</x:v>
      </x:c>
      <x:c r="C20" s="52" t="str">
        <x:v>Брелок i3</x:v>
      </x:c>
      <x:c r="D20" s="52" t="str">
        <x:v>черный черный</x:v>
      </x:c>
      <x:c r="E20" s="53" t="n">
        <x:v>399</x:v>
      </x:c>
      <x:c r="F20" s="54"/>
      <x:c r="G20" s="53" t="str">
        <x:f>IF(F20="","",E20*F20)</x:f>
      </x:c>
      <x:c r="H20" s="53" t="n">
        <x:v>130</x:v>
      </x:c>
      <x:c r="I20" s="55" t="str">
        <x:f>IF(F20="","",H20*F20)</x:f>
      </x:c>
    </x:row>
    <x:row r="21" ht="22.5" customHeight="1">
      <x:c r="A21" s="51" t="n">
        <x:v>7</x:v>
      </x:c>
      <x:c r="B21" s="52" t="str">
        <x:v>Брелоки и чехлы</x:v>
      </x:c>
      <x:c r="C21" s="52" t="str">
        <x:v>Брелок i3 с гербом</x:v>
      </x:c>
      <x:c r="D21" s="52" t="str">
        <x:v>черный герб</x:v>
      </x:c>
      <x:c r="E21" s="53" t="n">
        <x:v>449</x:v>
      </x:c>
      <x:c r="F21" s="54"/>
      <x:c r="G21" s="53" t="str">
        <x:f>IF(F21="","",E21*F21)</x:f>
      </x:c>
      <x:c r="H21" s="53" t="n">
        <x:v>145</x:v>
      </x:c>
      <x:c r="I21" s="55" t="str">
        <x:f>IF(F21="","",H21*F21)</x:f>
      </x:c>
    </x:row>
    <x:row r="22" ht="22.5" customHeight="1">
      <x:c r="A22" s="51" t="n">
        <x:v>8</x:v>
      </x:c>
      <x:c r="B22" s="52" t="str">
        <x:v>Брелоки и чехлы</x:v>
      </x:c>
      <x:c r="C22" s="52" t="str">
        <x:v>Брелок i3 с гербом</x:v>
      </x:c>
      <x:c r="D22" s="52" t="str">
        <x:v>черный красный герб</x:v>
      </x:c>
      <x:c r="E22" s="53" t="n">
        <x:v>449</x:v>
      </x:c>
      <x:c r="F22" s="54"/>
      <x:c r="G22" s="53" t="str">
        <x:f>IF(F22="","",E22*F22)</x:f>
      </x:c>
      <x:c r="H22" s="53" t="n">
        <x:v>145</x:v>
      </x:c>
      <x:c r="I22" s="55" t="str">
        <x:f>IF(F22="","",H22*F22)</x:f>
      </x:c>
    </x:row>
    <x:row r="23" ht="22.5" customHeight="1">
      <x:c r="A23" s="51" t="n">
        <x:v>9</x:v>
      </x:c>
      <x:c r="B23" s="52" t="str">
        <x:v>Брелоки и чехлы</x:v>
      </x:c>
      <x:c r="C23" s="52" t="str">
        <x:v>Брелок i3 из экокожи</x:v>
      </x:c>
      <x:c r="D23" s="52" t="str">
        <x:v>черный эко</x:v>
      </x:c>
      <x:c r="E23" s="53" t="n">
        <x:v>199</x:v>
      </x:c>
      <x:c r="F23" s="54"/>
      <x:c r="G23" s="53" t="str">
        <x:f>IF(F23="","",E23*F23)</x:f>
      </x:c>
      <x:c r="H23" s="53" t="n">
        <x:v>80</x:v>
      </x:c>
      <x:c r="I23" s="55" t="str">
        <x:f>IF(F23="","",H23*F23)</x:f>
      </x:c>
    </x:row>
    <x:row r="24" ht="22.5" customHeight="1">
      <x:c r="A24" s="51" t="n">
        <x:v>10</x:v>
      </x:c>
      <x:c r="B24" s="52" t="str">
        <x:v>Брелоки и чехлы</x:v>
      </x:c>
      <x:c r="C24" s="52" t="str">
        <x:v>Брелок Br без ремня</x:v>
      </x:c>
      <x:c r="D24" s="52" t="str">
        <x:v>хаки · без ремня</x:v>
      </x:c>
      <x:c r="E24" s="53" t="n">
        <x:v>399</x:v>
      </x:c>
      <x:c r="F24" s="54"/>
      <x:c r="G24" s="53" t="str">
        <x:f>IF(F24="","",E24*F24)</x:f>
      </x:c>
      <x:c r="H24" s="53" t="n">
        <x:v>145</x:v>
      </x:c>
      <x:c r="I24" s="55" t="str">
        <x:f>IF(F24="","",H24*F24)</x:f>
      </x:c>
    </x:row>
    <x:row r="25" ht="22.5" customHeight="1">
      <x:c r="A25" s="51" t="n">
        <x:v>11</x:v>
      </x:c>
      <x:c r="B25" s="52" t="str">
        <x:v>Брелоки и чехлы</x:v>
      </x:c>
      <x:c r="C25" s="52" t="str">
        <x:v>Брелок Br без ремня</x:v>
      </x:c>
      <x:c r="D25" s="52" t="str">
        <x:v>кор · без ремня</x:v>
      </x:c>
      <x:c r="E25" s="53" t="n">
        <x:v>399</x:v>
      </x:c>
      <x:c r="F25" s="54"/>
      <x:c r="G25" s="53" t="str">
        <x:f>IF(F25="","",E25*F25)</x:f>
      </x:c>
      <x:c r="H25" s="53" t="n">
        <x:v>145</x:v>
      </x:c>
      <x:c r="I25" s="55" t="str">
        <x:f>IF(F25="","",H25*F25)</x:f>
      </x:c>
    </x:row>
    <x:row r="26" ht="22.5" customHeight="1">
      <x:c r="A26" s="51" t="n">
        <x:v>12</x:v>
      </x:c>
      <x:c r="B26" s="52" t="str">
        <x:v>Брелоки и чехлы</x:v>
      </x:c>
      <x:c r="C26" s="52" t="str">
        <x:v>Брелок Br без ремня</x:v>
      </x:c>
      <x:c r="D26" s="52" t="str">
        <x:v>зел · без ремня</x:v>
      </x:c>
      <x:c r="E26" s="53" t="n">
        <x:v>399</x:v>
      </x:c>
      <x:c r="F26" s="54"/>
      <x:c r="G26" s="53" t="str">
        <x:f>IF(F26="","",E26*F26)</x:f>
      </x:c>
      <x:c r="H26" s="53" t="n">
        <x:v>145</x:v>
      </x:c>
      <x:c r="I26" s="55" t="str">
        <x:f>IF(F26="","",H26*F26)</x:f>
      </x:c>
    </x:row>
    <x:row r="27" ht="22.5" customHeight="1">
      <x:c r="A27" s="51" t="n">
        <x:v>13</x:v>
      </x:c>
      <x:c r="B27" s="52" t="str">
        <x:v>Брелоки и чехлы</x:v>
      </x:c>
      <x:c r="C27" s="52" t="str">
        <x:v>Брелок Br без ремня</x:v>
      </x:c>
      <x:c r="D27" s="52" t="str">
        <x:v>чер · без ремня</x:v>
      </x:c>
      <x:c r="E27" s="53" t="n">
        <x:v>399</x:v>
      </x:c>
      <x:c r="F27" s="54"/>
      <x:c r="G27" s="53" t="str">
        <x:f>IF(F27="","",E27*F27)</x:f>
      </x:c>
      <x:c r="H27" s="53" t="n">
        <x:v>145</x:v>
      </x:c>
      <x:c r="I27" s="55" t="str">
        <x:f>IF(F27="","",H27*F27)</x:f>
      </x:c>
    </x:row>
    <x:row r="28" ht="22.5" customHeight="1">
      <x:c r="A28" s="51" t="n">
        <x:v>14</x:v>
      </x:c>
      <x:c r="B28" s="52" t="str">
        <x:v>Ключницы</x:v>
      </x:c>
      <x:c r="C28" s="52" t="str">
        <x:v>Карманная ключница</x:v>
      </x:c>
      <x:c r="D28" s="52" t="str">
        <x:v>хаки</x:v>
      </x:c>
      <x:c r="E28" s="53" t="n">
        <x:v>1190</x:v>
      </x:c>
      <x:c r="F28" s="54"/>
      <x:c r="G28" s="53" t="str">
        <x:f>IF(F28="","",E28*F28)</x:f>
      </x:c>
      <x:c r="H28" s="53" t="n">
        <x:v>299</x:v>
      </x:c>
      <x:c r="I28" s="55" t="str">
        <x:f>IF(F28="","",H28*F28)</x:f>
      </x:c>
    </x:row>
    <x:row r="29" ht="22.5" customHeight="1">
      <x:c r="A29" s="51" t="n">
        <x:v>15</x:v>
      </x:c>
      <x:c r="B29" s="52" t="str">
        <x:v>Ключницы</x:v>
      </x:c>
      <x:c r="C29" s="52" t="str">
        <x:v>Карманная ключница</x:v>
      </x:c>
      <x:c r="D29" s="52" t="str">
        <x:v>зел</x:v>
      </x:c>
      <x:c r="E29" s="53" t="n">
        <x:v>1190</x:v>
      </x:c>
      <x:c r="F29" s="54"/>
      <x:c r="G29" s="53" t="str">
        <x:f>IF(F29="","",E29*F29)</x:f>
      </x:c>
      <x:c r="H29" s="53" t="n">
        <x:v>299</x:v>
      </x:c>
      <x:c r="I29" s="55" t="str">
        <x:f>IF(F29="","",H29*F29)</x:f>
      </x:c>
    </x:row>
    <x:row r="30" ht="22.5" customHeight="1">
      <x:c r="A30" s="51" t="n">
        <x:v>16</x:v>
      </x:c>
      <x:c r="B30" s="52" t="str">
        <x:v>Ключницы</x:v>
      </x:c>
      <x:c r="C30" s="52" t="str">
        <x:v>Карманная ключница</x:v>
      </x:c>
      <x:c r="D30" s="52" t="str">
        <x:v>чер</x:v>
      </x:c>
      <x:c r="E30" s="53" t="n">
        <x:v>1190</x:v>
      </x:c>
      <x:c r="F30" s="54"/>
      <x:c r="G30" s="53" t="str">
        <x:f>IF(F30="","",E30*F30)</x:f>
      </x:c>
      <x:c r="H30" s="53" t="n">
        <x:v>299</x:v>
      </x:c>
      <x:c r="I30" s="55" t="str">
        <x:f>IF(F30="","",H30*F30)</x:f>
      </x:c>
    </x:row>
    <x:row r="31" ht="22.5" customHeight="1">
      <x:c r="A31" s="51" t="n">
        <x:v>17</x:v>
      </x:c>
      <x:c r="B31" s="52" t="str">
        <x:v>Ключницы</x:v>
      </x:c>
      <x:c r="C31" s="52" t="str">
        <x:v>Карманная ключница</x:v>
      </x:c>
      <x:c r="D31" s="52" t="str">
        <x:v>кор</x:v>
      </x:c>
      <x:c r="E31" s="53" t="n">
        <x:v>1190</x:v>
      </x:c>
      <x:c r="F31" s="54"/>
      <x:c r="G31" s="53" t="str">
        <x:f>IF(F31="","",E31*F31)</x:f>
      </x:c>
      <x:c r="H31" s="53" t="n">
        <x:v>299</x:v>
      </x:c>
      <x:c r="I31" s="55" t="str">
        <x:f>IF(F31="","",H31*F31)</x:f>
      </x:c>
    </x:row>
    <x:row r="32" ht="22.5" customHeight="1">
      <x:c r="A32" s="51" t="n">
        <x:v>18</x:v>
      </x:c>
      <x:c r="B32" s="52" t="str">
        <x:v>Ключницы</x:v>
      </x:c>
      <x:c r="C32" s="52" t="str">
        <x:v>Карманная ключница</x:v>
      </x:c>
      <x:c r="D32" s="52" t="str">
        <x:v>беж</x:v>
      </x:c>
      <x:c r="E32" s="53" t="n">
        <x:v>1190</x:v>
      </x:c>
      <x:c r="F32" s="54"/>
      <x:c r="G32" s="53" t="str">
        <x:f>IF(F32="","",E32*F32)</x:f>
      </x:c>
      <x:c r="H32" s="53" t="n">
        <x:v>299</x:v>
      </x:c>
      <x:c r="I32" s="55" t="str">
        <x:f>IF(F32="","",H32*F32)</x:f>
      </x:c>
    </x:row>
    <x:row r="33" ht="22.5" customHeight="1">
      <x:c r="A33" s="51" t="n">
        <x:v>19</x:v>
      </x:c>
      <x:c r="B33" s="52" t="str">
        <x:v>Картхолдеры</x:v>
      </x:c>
      <x:c r="C33" s="52" t="str">
        <x:v>Картхолдер с гербом</x:v>
      </x:c>
      <x:c r="D33" s="52" t="str">
        <x:v>герб черный</x:v>
      </x:c>
      <x:c r="E33" s="53" t="n">
        <x:v>599</x:v>
      </x:c>
      <x:c r="F33" s="54"/>
      <x:c r="G33" s="53" t="str">
        <x:f>IF(F33="","",E33*F33)</x:f>
      </x:c>
      <x:c r="H33" s="53" t="n">
        <x:v>140</x:v>
      </x:c>
      <x:c r="I33" s="55" t="str">
        <x:f>IF(F33="","",H33*F33)</x:f>
      </x:c>
    </x:row>
    <x:row r="34" ht="22.5" customHeight="1">
      <x:c r="A34" s="51" t="n">
        <x:v>20</x:v>
      </x:c>
      <x:c r="B34" s="52" t="str">
        <x:v>Картхолдеры</x:v>
      </x:c>
      <x:c r="C34" s="52" t="str">
        <x:v>Классический картхолдер</x:v>
      </x:c>
      <x:c r="D34" s="52" t="str">
        <x:v>черный оранж</x:v>
      </x:c>
      <x:c r="E34" s="53" t="n">
        <x:v>990</x:v>
      </x:c>
      <x:c r="F34" s="54"/>
      <x:c r="G34" s="53" t="str">
        <x:f>IF(F34="","",E34*F34)</x:f>
      </x:c>
      <x:c r="H34" s="53" t="n">
        <x:v>340</x:v>
      </x:c>
      <x:c r="I34" s="55" t="str">
        <x:f>IF(F34="","",H34*F34)</x:f>
      </x:c>
    </x:row>
    <x:row r="35" ht="22.5" customHeight="1">
      <x:c r="A35" s="51" t="n">
        <x:v>21</x:v>
      </x:c>
      <x:c r="B35" s="52" t="str">
        <x:v>Картхолдеры</x:v>
      </x:c>
      <x:c r="C35" s="52" t="str">
        <x:v>Классический картхолдер</x:v>
      </x:c>
      <x:c r="D35" s="52" t="str">
        <x:v>черный синий</x:v>
      </x:c>
      <x:c r="E35" s="53" t="n">
        <x:v>990</x:v>
      </x:c>
      <x:c r="F35" s="54"/>
      <x:c r="G35" s="53" t="str">
        <x:f>IF(F35="","",E35*F35)</x:f>
      </x:c>
      <x:c r="H35" s="53" t="n">
        <x:v>340</x:v>
      </x:c>
      <x:c r="I35" s="55" t="str">
        <x:f>IF(F35="","",H35*F35)</x:f>
      </x:c>
    </x:row>
    <x:row r="36" ht="22.5" customHeight="1">
      <x:c r="A36" s="51" t="n">
        <x:v>22</x:v>
      </x:c>
      <x:c r="B36" s="52" t="str">
        <x:v>Картхолдеры</x:v>
      </x:c>
      <x:c r="C36" s="52" t="str">
        <x:v>Классический картхолдер</x:v>
      </x:c>
      <x:c r="D36" s="52" t="str">
        <x:v>черный красный</x:v>
      </x:c>
      <x:c r="E36" s="53" t="n">
        <x:v>990</x:v>
      </x:c>
      <x:c r="F36" s="54"/>
      <x:c r="G36" s="53" t="str">
        <x:f>IF(F36="","",E36*F36)</x:f>
      </x:c>
      <x:c r="H36" s="53" t="n">
        <x:v>340</x:v>
      </x:c>
      <x:c r="I36" s="55" t="str">
        <x:f>IF(F36="","",H36*F36)</x:f>
      </x:c>
    </x:row>
    <x:row r="37" ht="22.5" customHeight="1">
      <x:c r="A37" s="51" t="n">
        <x:v>23</x:v>
      </x:c>
      <x:c r="B37" s="52" t="str">
        <x:v>Картхолдеры</x:v>
      </x:c>
      <x:c r="C37" s="52" t="str">
        <x:v>Классический картхолдер</x:v>
      </x:c>
      <x:c r="D37" s="52" t="str">
        <x:v>черный черный</x:v>
      </x:c>
      <x:c r="E37" s="53" t="n">
        <x:v>990</x:v>
      </x:c>
      <x:c r="F37" s="54"/>
      <x:c r="G37" s="53" t="str">
        <x:f>IF(F37="","",E37*F37)</x:f>
      </x:c>
      <x:c r="H37" s="53" t="n">
        <x:v>340</x:v>
      </x:c>
      <x:c r="I37" s="55" t="str">
        <x:f>IF(F37="","",H37*F37)</x:f>
      </x:c>
    </x:row>
    <x:row r="38" ht="22.5" customHeight="1">
      <x:c r="A38" s="51" t="n">
        <x:v>24</x:v>
      </x:c>
      <x:c r="B38" s="52" t="str">
        <x:v>Картхолдеры</x:v>
      </x:c>
      <x:c r="C38" s="52" t="str">
        <x:v>Классический картхолдер</x:v>
      </x:c>
      <x:c r="D38" s="52" t="str">
        <x:v>коричневый</x:v>
      </x:c>
      <x:c r="E38" s="53" t="n">
        <x:v>990</x:v>
      </x:c>
      <x:c r="F38" s="54"/>
      <x:c r="G38" s="53" t="str">
        <x:f>IF(F38="","",E38*F38)</x:f>
      </x:c>
      <x:c r="H38" s="53" t="n">
        <x:v>340</x:v>
      </x:c>
      <x:c r="I38" s="55" t="str">
        <x:f>IF(F38="","",H38*F38)</x:f>
      </x:c>
    </x:row>
    <x:row r="39" ht="22.5" customHeight="1">
      <x:c r="A39" s="56" t="n">
        <x:v>25</x:v>
      </x:c>
      <x:c r="B39" s="57" t="str">
        <x:v>Картхолдеры</x:v>
      </x:c>
      <x:c r="C39" s="57" t="str">
        <x:v>Классический картхолдер</x:v>
      </x:c>
      <x:c r="D39" s="57" t="str">
        <x:v>хаки</x:v>
      </x:c>
      <x:c r="E39" s="58" t="n">
        <x:v>990</x:v>
      </x:c>
      <x:c r="F39" s="59"/>
      <x:c r="G39" s="58" t="str">
        <x:f>IF(F39="","",E39*F39)</x:f>
      </x:c>
      <x:c r="H39" s="58" t="n">
        <x:v>340</x:v>
      </x:c>
      <x:c r="I39" s="60" t="str">
        <x:f>IF(F39="","",H39*F39)</x:f>
      </x:c>
    </x:row>
    <x:row r="41">
      <x:c r="A41" s="61" t="str">
        <x:v>Оптовые цены действуют при сумме заказа от 30 000 ₽ по оптовым ценам</x:v>
      </x:c>
      <x:c r="B41" s="61"/>
      <x:c r="C41" s="61"/>
      <x:c r="D41" s="61"/>
      <x:c r="E41" s="61"/>
      <x:c r="F41" s="61"/>
      <x:c r="G41" s="61"/>
      <x:c r="H41" s="61"/>
      <x:c r="I41" s="61"/>
    </x:row>
  </x:sheetData>
  <x:mergeCells>
    <x:mergeCell ref="A1:F2"/>
    <x:mergeCell ref="G1:I2"/>
    <x:mergeCell ref="A4:I4"/>
    <x:mergeCell ref="B5:D5"/>
    <x:mergeCell ref="B6:D6"/>
    <x:mergeCell ref="B7:D7"/>
    <x:mergeCell ref="B8:I8"/>
    <x:mergeCell ref="F5:I5"/>
    <x:mergeCell ref="F6:I6"/>
    <x:mergeCell ref="F7:I7"/>
    <x:mergeCell ref="A10:I10"/>
    <x:mergeCell ref="A11:C11"/>
    <x:mergeCell ref="D11:F11"/>
    <x:mergeCell ref="G11:I11"/>
    <x:mergeCell ref="A12:C12"/>
    <x:mergeCell ref="D12:F12"/>
    <x:mergeCell ref="G12:I12"/>
    <x:mergeCell ref="A13:I13"/>
    <x:mergeCell ref="A41:I41"/>
  </x:mergeCells>
  <x:dataValidations count="1">
    <x:dataValidation type="whole" operator="between" sqref="F15:F39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889999389648438" hidden="0" customWidth="1"/>
    <x:col min="2" max="2" width="28.889999389648438" hidden="0" customWidth="1"/>
    <x:col min="3" max="3" width="20" hidden="0" customWidth="1"/>
    <x:col min="4" max="4" width="20" hidden="0" customWidth="1"/>
  </x:cols>
  <x:sheetData>
    <x:row r="1">
      <x:c r="A1" s="3" t="str">
        <x:v>Условия оптового заказа Brogans</x:v>
      </x:c>
      <x:c r="B1" s="3"/>
      <x:c r="C1" s="3"/>
      <x:c r="D1" s="3"/>
    </x:row>
    <x:row r="2">
      <x:c r="A2" s="3"/>
      <x:c r="B2" s="3"/>
      <x:c r="C2" s="3"/>
      <x:c r="D2" s="3"/>
    </x:row>
    <x:row r="4">
      <x:c r="A4" s="63" t="str">
        <x:v>УСЛОВИЕ</x:v>
      </x:c>
      <x:c r="B4" s="64" t="str">
        <x:v>ЗНАЧЕНИЕ</x:v>
      </x:c>
    </x:row>
    <x:row r="5">
      <x:c r="A5" s="43" t="str">
        <x:v>Минимум заказа</x:v>
      </x:c>
      <x:c r="B5" s="46" t="n">
        <x:v>30000</x:v>
      </x:c>
    </x:row>
    <x:row r="6">
      <x:c r="A6" s="43" t="str">
        <x:v>Количество позиций в прайсе</x:v>
      </x:c>
      <x:c r="B6" s="65" t="n">
        <x:v>25</x:v>
      </x:c>
    </x:row>
    <x:row r="7">
      <x:c r="A7" s="47" t="str">
        <x:v>Сочетание разных позиций</x:v>
      </x:c>
      <x:c r="B7" s="66" t="str">
        <x:v>Разрешено</x:v>
      </x:c>
    </x:row>
    <x:row r="9">
      <x:c r="A9" s="10" t="str">
        <x:v>КАК ОФОРМИТЬ ЗАКАЗ</x:v>
      </x:c>
      <x:c r="B9" s="10"/>
      <x:c r="C9" s="10"/>
      <x:c r="D9" s="10"/>
    </x:row>
    <x:row r="10" ht="36" customHeight="1">
      <x:c r="A10" s="70" t="n">
        <x:v>1</x:v>
      </x:c>
      <x:c r="B10" s="83" t="str">
        <x:v>Заполните данные покупателя на листе «Бланк заказа».</x:v>
      </x:c>
      <x:c r="C10" s="84"/>
      <x:c r="D10" s="85"/>
    </x:row>
    <x:row r="11" ht="36" customHeight="1">
      <x:c r="A11" s="70" t="n">
        <x:v>2</x:v>
      </x:c>
      <x:c r="B11" s="86" t="str">
        <x:v>Укажите количество напротив нужных вариантов.</x:v>
      </x:c>
      <x:c r="C11" s="87"/>
      <x:c r="D11" s="88"/>
    </x:row>
    <x:row r="12" ht="36" customHeight="1">
      <x:c r="A12" s="70" t="n">
        <x:v>3</x:v>
      </x:c>
      <x:c r="B12" s="86" t="str">
        <x:v>Убедитесь, что сумма по оптовым ценам достигла 30 000 ₽.</x:v>
      </x:c>
      <x:c r="C12" s="87"/>
      <x:c r="D12" s="88"/>
    </x:row>
    <x:row r="13" ht="36" customHeight="1">
      <x:c r="A13" s="70" t="n">
        <x:v>4</x:v>
      </x:c>
      <x:c r="B13" s="89" t="str">
        <x:v>Сохраните файл и отправьте его на alexman91a@ya.ru.</x:v>
      </x:c>
      <x:c r="C13" s="90"/>
      <x:c r="D13" s="91"/>
    </x:row>
    <x:row r="15">
      <x:c r="A15" s="10" t="str">
        <x:v>КОНТАКТЫ</x:v>
      </x:c>
      <x:c r="B15" s="10"/>
      <x:c r="C15" s="10"/>
      <x:c r="D15" s="10"/>
    </x:row>
    <x:row r="16">
      <x:c r="A16" s="11" t="str">
        <x:v>Продавец</x:v>
      </x:c>
      <x:c r="B16" t="str">
        <x:v>ИП Кузьмичева Маргарита Леонидовна</x:v>
      </x:c>
    </x:row>
    <x:row r="17">
      <x:c r="A17" s="11" t="str">
        <x:v>Телефон</x:v>
      </x:c>
      <x:c r="B17" t="str">
        <x:v>+7 906 429-94-95</x:v>
      </x:c>
    </x:row>
    <x:row r="18">
      <x:c r="A18" s="11" t="str">
        <x:v>Email</x:v>
      </x:c>
      <x:c r="B18" t="str">
        <x:v>alexman91a@ya.ru</x:v>
      </x:c>
    </x:row>
    <x:row r="19">
      <x:c r="A19" s="11" t="str">
        <x:v>Сайт</x:v>
      </x:c>
      <x:c r="B19" t="str">
        <x:v>https://brogans.store/b2b</x:v>
      </x:c>
    </x:row>
    <x:row r="21">
      <x:c r="A21" s="95" t="str">
        <x:v>Важно: итоговое предложение подтверждается после согласования состава заказа. Для СТМ и индивидуального дизайна стоимость и условия рассчитываются отдельно.</x:v>
      </x:c>
      <x:c r="B21" s="95"/>
      <x:c r="C21" s="95"/>
      <x:c r="D21" s="95"/>
    </x:row>
    <x:row r="22">
      <x:c r="A22" s="95"/>
      <x:c r="B22" s="95"/>
      <x:c r="C22" s="95"/>
      <x:c r="D22" s="95"/>
    </x:row>
  </x:sheetData>
  <x:mergeCells>
    <x:mergeCell ref="A1:D2"/>
    <x:mergeCell ref="A9:D9"/>
    <x:mergeCell ref="B10:D10"/>
    <x:mergeCell ref="B11:D11"/>
    <x:mergeCell ref="B12:D12"/>
    <x:mergeCell ref="B13:D13"/>
    <x:mergeCell ref="A15:D15"/>
    <x:mergeCell ref="A21:D22"/>
  </x:mergeCells>
  <x:pageMargins left="0.7" right="0.7" top="0.75" bottom="0.75" header="0.3" footer="0.3"/>
</x:worksheet>
</file>